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_FER\Nuevo diseño WEB\WEB\Inicio 2018-2019 y Fin 2017-2018\Fin\"/>
    </mc:Choice>
  </mc:AlternateContent>
  <bookViews>
    <workbookView xWindow="0" yWindow="0" windowWidth="28800" windowHeight="12915"/>
  </bookViews>
  <sheets>
    <sheet name="GLOBAL" sheetId="2" r:id="rId1"/>
    <sheet name="FEDERAL" sheetId="6" r:id="rId2"/>
    <sheet name="PARTICULAR" sheetId="7" r:id="rId3"/>
    <sheet name="AUTOMONO" sheetId="8" r:id="rId4"/>
  </sheets>
  <calcPr calcId="162913"/>
</workbook>
</file>

<file path=xl/calcChain.xml><?xml version="1.0" encoding="utf-8"?>
<calcChain xmlns="http://schemas.openxmlformats.org/spreadsheetml/2006/main">
  <c r="H18" i="8" l="1"/>
  <c r="G18" i="8"/>
  <c r="H13" i="8"/>
  <c r="G13" i="8"/>
  <c r="H11" i="8"/>
  <c r="G11" i="8"/>
  <c r="H26" i="7"/>
  <c r="G26" i="7"/>
  <c r="H25" i="7"/>
  <c r="G25" i="7"/>
  <c r="H24" i="7"/>
  <c r="G24" i="7"/>
  <c r="H23" i="7"/>
  <c r="G23" i="7"/>
  <c r="H22" i="7"/>
  <c r="G22" i="7"/>
  <c r="H21" i="7"/>
  <c r="G21" i="7"/>
  <c r="H20" i="7"/>
  <c r="G20" i="7"/>
  <c r="H19" i="7"/>
  <c r="G19" i="7"/>
  <c r="H18" i="7"/>
  <c r="G18" i="7"/>
  <c r="H17" i="7"/>
  <c r="G17" i="7"/>
  <c r="H16" i="7"/>
  <c r="G16" i="7"/>
  <c r="H15" i="7"/>
  <c r="G15" i="7"/>
  <c r="H14" i="7"/>
  <c r="G14" i="7"/>
  <c r="H13" i="7"/>
  <c r="G13" i="7"/>
  <c r="H12" i="7"/>
  <c r="G12" i="7"/>
  <c r="H11" i="7"/>
  <c r="G11" i="7"/>
  <c r="H10" i="7"/>
  <c r="G10" i="7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C26" i="8" l="1"/>
  <c r="D26" i="8"/>
  <c r="C26" i="7"/>
  <c r="D26" i="7"/>
  <c r="C26" i="6"/>
  <c r="D26" i="6"/>
  <c r="E26" i="6"/>
  <c r="F26" i="6"/>
  <c r="I26" i="6"/>
  <c r="J26" i="6"/>
  <c r="C26" i="2"/>
  <c r="D26" i="2"/>
  <c r="B26" i="8" l="1"/>
  <c r="E26" i="8"/>
  <c r="H26" i="8" s="1"/>
  <c r="F26" i="8"/>
  <c r="I26" i="8"/>
  <c r="J26" i="8"/>
  <c r="G26" i="8" l="1"/>
  <c r="J26" i="7"/>
  <c r="I26" i="7"/>
  <c r="F26" i="7"/>
  <c r="E26" i="7"/>
  <c r="B26" i="7"/>
  <c r="B26" i="6"/>
  <c r="E26" i="2" l="1"/>
  <c r="F26" i="2"/>
  <c r="I26" i="2"/>
  <c r="J26" i="2"/>
  <c r="B26" i="2"/>
</calcChain>
</file>

<file path=xl/sharedStrings.xml><?xml version="1.0" encoding="utf-8"?>
<sst xmlns="http://schemas.openxmlformats.org/spreadsheetml/2006/main" count="129" uniqueCount="39">
  <si>
    <t>TOTAL</t>
  </si>
  <si>
    <t>ALUMNOS</t>
  </si>
  <si>
    <t>GRUPOS</t>
  </si>
  <si>
    <t>ESCUELAS</t>
  </si>
  <si>
    <t>EXISTENCIA</t>
  </si>
  <si>
    <t>PROMOVIDOS</t>
  </si>
  <si>
    <t>PROMV. A PRIMARIA</t>
  </si>
  <si>
    <t>NO PROMOCIÓN</t>
  </si>
  <si>
    <t>PORCENTAJES</t>
  </si>
  <si>
    <t>PROMOCIÓN</t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</si>
  <si>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REESCOLAR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F</t>
    </r>
    <r>
      <rPr>
        <b/>
        <sz val="10"/>
        <rFont val="MS Sans Serif"/>
        <family val="2"/>
      </rPr>
      <t>EDERAL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</si>
  <si>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REESCOLAR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ARTICULAR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</si>
  <si>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REESCOLAR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A</t>
    </r>
    <r>
      <rPr>
        <b/>
        <sz val="10"/>
        <rFont val="MS Sans Serif"/>
        <family val="2"/>
      </rPr>
      <t>UTÓNOMO</t>
    </r>
  </si>
  <si>
    <t xml:space="preserve"> </t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</si>
  <si>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REESCOLAR</t>
    </r>
    <r>
      <rPr>
        <b/>
        <sz val="14"/>
        <rFont val="MS Sans Serif"/>
        <family val="2"/>
      </rPr>
      <t xml:space="preserve"> G</t>
    </r>
    <r>
      <rPr>
        <b/>
        <sz val="10"/>
        <rFont val="MS Sans Serif"/>
        <family val="2"/>
      </rPr>
      <t>LOBAL</t>
    </r>
  </si>
  <si>
    <t>HOMBRES</t>
  </si>
  <si>
    <t>MUJERES</t>
  </si>
  <si>
    <r>
      <t>F</t>
    </r>
    <r>
      <rPr>
        <b/>
        <sz val="10"/>
        <rFont val="MS Sans Serif"/>
        <family val="2"/>
      </rPr>
      <t>IN</t>
    </r>
    <r>
      <rPr>
        <b/>
        <sz val="14"/>
        <rFont val="MS Sans Serif"/>
        <family val="2"/>
      </rPr>
      <t xml:space="preserve"> </t>
    </r>
    <r>
      <rPr>
        <b/>
        <sz val="10"/>
        <rFont val="MS Sans Serif"/>
        <family val="2"/>
      </rPr>
      <t>DE</t>
    </r>
    <r>
      <rPr>
        <b/>
        <sz val="14"/>
        <rFont val="MS Sans Serif"/>
        <family val="2"/>
      </rPr>
      <t xml:space="preserve"> C</t>
    </r>
    <r>
      <rPr>
        <b/>
        <sz val="10"/>
        <rFont val="MS Sans Serif"/>
        <family val="2"/>
      </rPr>
      <t>URSOS</t>
    </r>
    <r>
      <rPr>
        <b/>
        <sz val="14"/>
        <rFont val="MS Sans Serif"/>
        <family val="2"/>
      </rPr>
      <t xml:space="preserve"> 2017-2018</t>
    </r>
  </si>
  <si>
    <t>ALCALDÍA</t>
  </si>
  <si>
    <t>Nota: EDUCACIÓN PREESCOLAR INCLUYE  25,311  ALUMNOS,  1,471  GRUPOS,  DE LOS CENTROS DE DESARROLLO INFANTIL (CENDI) QUE IMPARTEN LA MODALIDAD DE PREESCOLAR.</t>
  </si>
  <si>
    <t>Nota: EDUCACIÓN PREESCOLAR INCLUYE  23,707  ALUMNOS,  1,363  GRUPOS,  DE LOS CENTROS DE DESARROLLO INFANTIL (CENDI) QUE IMPARTEN LA MODALIDAD DE PREESCOLAR.</t>
  </si>
  <si>
    <t>Nota: EDUCACIÓN PREESCOLAR INCLUYE  1,272  ALUMNOS,  84  GRUPOS,  DE LOS CENTROS DE DESARROLLO INFANTIL (CENDI) QUE IMPARTEN LA MODALIDAD DE PREESCOLAR.</t>
  </si>
  <si>
    <t>Nota: EDUCACIÓN PREESCOLAR INCLUYE  332  ALUMNOS,  24  GRUPOS,  DE LOS CENTROS DE DESARROLLO INFANTIL (CENDI) QUE IMPARTEN LA MODALIDAD DE PREESCOLAR.</t>
  </si>
  <si>
    <t xml:space="preserve">ÁLVARO OBREGÓN                                                                  </t>
  </si>
  <si>
    <t xml:space="preserve">AZCAPOTZALCO                                                                    </t>
  </si>
  <si>
    <t xml:space="preserve">BENITO JUÁREZ                                                                   </t>
  </si>
  <si>
    <t xml:space="preserve">COYOACÁN                                                                        </t>
  </si>
  <si>
    <t xml:space="preserve">CUAJIMALPA DE MORELOS                                                           </t>
  </si>
  <si>
    <t xml:space="preserve">CUAUHTÉMOC                                                                      </t>
  </si>
  <si>
    <t xml:space="preserve">GUSTAVO A. MADERO                                                               </t>
  </si>
  <si>
    <t xml:space="preserve">IZTACALCO                                                                       </t>
  </si>
  <si>
    <t xml:space="preserve">IZTAPALAPA                                                                      </t>
  </si>
  <si>
    <t xml:space="preserve">LA MAGDALENA CONTRERAS                                                          </t>
  </si>
  <si>
    <t xml:space="preserve">MIGUEL HIDALGO                                                                  </t>
  </si>
  <si>
    <t xml:space="preserve">MILPA ALTA                                                                      </t>
  </si>
  <si>
    <t xml:space="preserve">TLÁHUAC                                                                         </t>
  </si>
  <si>
    <t xml:space="preserve">TLALPAN                                                                         </t>
  </si>
  <si>
    <t xml:space="preserve">VENUSTIANO CARRANZA                                                             </t>
  </si>
  <si>
    <t xml:space="preserve">XOCHIMILCO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</si>
</sst>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EurekaSans-MediumCaps"/>
      <family val="2"/>
    </font>
    <font>
      <sz val="6"/>
      <color indexed="63"/>
      <name val="EurekaSans-MediumCaps"/>
      <family val="2"/>
    </font>
    <font>
      <b/>
      <sz val="14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6"/>
      <color indexed="63"/>
      <name val="MS Sans Serif"/>
      <family val="2"/>
    </font>
    <font>
      <b/>
      <sz val="10"/>
      <color indexed="9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DCC8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13" fillId="0" borderId="0"/>
    <xf numFmtId="0" fontId="4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4" fontId="5" fillId="0" borderId="0" xfId="0" applyNumberFormat="1" applyFont="1"/>
    <xf numFmtId="3" fontId="5" fillId="0" borderId="0" xfId="0" applyNumberFormat="1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9" fillId="2" borderId="2" xfId="0" applyFont="1" applyFill="1" applyBorder="1"/>
    <xf numFmtId="0" fontId="8" fillId="2" borderId="2" xfId="0" applyFont="1" applyFill="1" applyBorder="1"/>
    <xf numFmtId="41" fontId="9" fillId="2" borderId="2" xfId="0" applyNumberFormat="1" applyFont="1" applyFill="1" applyBorder="1"/>
    <xf numFmtId="41" fontId="8" fillId="2" borderId="2" xfId="0" applyNumberFormat="1" applyFont="1" applyFill="1" applyBorder="1"/>
    <xf numFmtId="43" fontId="9" fillId="2" borderId="2" xfId="0" applyNumberFormat="1" applyFont="1" applyFill="1" applyBorder="1"/>
    <xf numFmtId="43" fontId="9" fillId="2" borderId="2" xfId="1" applyNumberFormat="1" applyFont="1" applyFill="1" applyBorder="1"/>
    <xf numFmtId="43" fontId="9" fillId="2" borderId="2" xfId="1" applyNumberFormat="1" applyFont="1" applyFill="1" applyBorder="1" applyAlignment="1">
      <alignment horizontal="right"/>
    </xf>
    <xf numFmtId="164" fontId="8" fillId="2" borderId="2" xfId="0" applyNumberFormat="1" applyFont="1" applyFill="1" applyBorder="1"/>
    <xf numFmtId="43" fontId="8" fillId="2" borderId="2" xfId="0" applyNumberFormat="1" applyFont="1" applyFill="1" applyBorder="1"/>
    <xf numFmtId="164" fontId="9" fillId="2" borderId="2" xfId="0" applyNumberFormat="1" applyFont="1" applyFill="1" applyBorder="1"/>
    <xf numFmtId="3" fontId="11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/>
    <xf numFmtId="41" fontId="9" fillId="3" borderId="2" xfId="0" applyNumberFormat="1" applyFont="1" applyFill="1" applyBorder="1"/>
    <xf numFmtId="43" fontId="9" fillId="3" borderId="2" xfId="1" applyNumberFormat="1" applyFont="1" applyFill="1" applyBorder="1"/>
    <xf numFmtId="43" fontId="9" fillId="3" borderId="2" xfId="0" applyNumberFormat="1" applyFont="1" applyFill="1" applyBorder="1"/>
    <xf numFmtId="164" fontId="9" fillId="3" borderId="2" xfId="0" applyNumberFormat="1" applyFont="1" applyFill="1" applyBorder="1"/>
    <xf numFmtId="3" fontId="11" fillId="3" borderId="2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</cellXfs>
  <cellStyles count="9">
    <cellStyle name="Millares" xfId="1" builtinId="3"/>
    <cellStyle name="Millares 2" xfId="2"/>
    <cellStyle name="Millares 2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</cellStyles>
  <dxfs count="0"/>
  <tableStyles count="0" defaultTableStyle="TableStyleMedium9" defaultPivotStyle="PivotStyleLight16"/>
  <colors>
    <mruColors>
      <color rgb="FFDCC8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7</xdr:col>
      <xdr:colOff>1090084</xdr:colOff>
      <xdr:row>4</xdr:row>
      <xdr:rowOff>10584</xdr:rowOff>
    </xdr:to>
    <xdr:grpSp>
      <xdr:nvGrpSpPr>
        <xdr:cNvPr id="5" name="Grupo 4"/>
        <xdr:cNvGrpSpPr>
          <a:grpSpLocks/>
        </xdr:cNvGrpSpPr>
      </xdr:nvGrpSpPr>
      <xdr:grpSpPr bwMode="auto">
        <a:xfrm>
          <a:off x="1" y="1"/>
          <a:ext cx="10054166" cy="730250"/>
          <a:chOff x="1941922" y="3996965"/>
          <a:chExt cx="8014351" cy="736855"/>
        </a:xfrm>
      </xdr:grpSpPr>
      <xdr:sp macro="" textlink="">
        <xdr:nvSpPr>
          <xdr:cNvPr id="6" name="Rectángulo 5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7" name="Rectángulo 6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 editAs="oneCell">
    <xdr:from>
      <xdr:col>8</xdr:col>
      <xdr:colOff>10584</xdr:colOff>
      <xdr:row>0</xdr:row>
      <xdr:rowOff>11906</xdr:rowOff>
    </xdr:from>
    <xdr:to>
      <xdr:col>10</xdr:col>
      <xdr:colOff>3968</xdr:colOff>
      <xdr:row>4</xdr:row>
      <xdr:rowOff>31750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10107084" y="11906"/>
          <a:ext cx="2215884" cy="739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793750</xdr:colOff>
      <xdr:row>27</xdr:row>
      <xdr:rowOff>148168</xdr:rowOff>
    </xdr:from>
    <xdr:to>
      <xdr:col>5</xdr:col>
      <xdr:colOff>444501</xdr:colOff>
      <xdr:row>32</xdr:row>
      <xdr:rowOff>118100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5132917" y="5556251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793751</xdr:colOff>
      <xdr:row>28</xdr:row>
      <xdr:rowOff>1</xdr:rowOff>
    </xdr:from>
    <xdr:to>
      <xdr:col>5</xdr:col>
      <xdr:colOff>444502</xdr:colOff>
      <xdr:row>32</xdr:row>
      <xdr:rowOff>128683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5132918" y="5556251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10583</xdr:colOff>
      <xdr:row>0</xdr:row>
      <xdr:rowOff>11906</xdr:rowOff>
    </xdr:from>
    <xdr:to>
      <xdr:col>10</xdr:col>
      <xdr:colOff>3967</xdr:colOff>
      <xdr:row>4</xdr:row>
      <xdr:rowOff>31750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10107083" y="11906"/>
          <a:ext cx="2215884" cy="739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1090083</xdr:colOff>
      <xdr:row>4</xdr:row>
      <xdr:rowOff>10583</xdr:rowOff>
    </xdr:to>
    <xdr:grpSp>
      <xdr:nvGrpSpPr>
        <xdr:cNvPr id="12" name="Grupo 11"/>
        <xdr:cNvGrpSpPr>
          <a:grpSpLocks/>
        </xdr:cNvGrpSpPr>
      </xdr:nvGrpSpPr>
      <xdr:grpSpPr bwMode="auto">
        <a:xfrm>
          <a:off x="0" y="0"/>
          <a:ext cx="10054166" cy="730250"/>
          <a:chOff x="1941922" y="3996965"/>
          <a:chExt cx="8014351" cy="736855"/>
        </a:xfrm>
      </xdr:grpSpPr>
      <xdr:sp macro="" textlink="">
        <xdr:nvSpPr>
          <xdr:cNvPr id="13" name="Rectángulo 12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14" name="Rectángulo 13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793752</xdr:colOff>
      <xdr:row>28</xdr:row>
      <xdr:rowOff>0</xdr:rowOff>
    </xdr:from>
    <xdr:to>
      <xdr:col>5</xdr:col>
      <xdr:colOff>444503</xdr:colOff>
      <xdr:row>32</xdr:row>
      <xdr:rowOff>128682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5132919" y="5556250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10583</xdr:colOff>
      <xdr:row>0</xdr:row>
      <xdr:rowOff>11906</xdr:rowOff>
    </xdr:from>
    <xdr:to>
      <xdr:col>10</xdr:col>
      <xdr:colOff>3967</xdr:colOff>
      <xdr:row>4</xdr:row>
      <xdr:rowOff>31750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10107083" y="11906"/>
          <a:ext cx="2215884" cy="739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1090083</xdr:colOff>
      <xdr:row>4</xdr:row>
      <xdr:rowOff>10583</xdr:rowOff>
    </xdr:to>
    <xdr:grpSp>
      <xdr:nvGrpSpPr>
        <xdr:cNvPr id="12" name="Grupo 11"/>
        <xdr:cNvGrpSpPr>
          <a:grpSpLocks/>
        </xdr:cNvGrpSpPr>
      </xdr:nvGrpSpPr>
      <xdr:grpSpPr bwMode="auto">
        <a:xfrm>
          <a:off x="0" y="0"/>
          <a:ext cx="10054166" cy="730250"/>
          <a:chOff x="1941922" y="3996965"/>
          <a:chExt cx="8014351" cy="736855"/>
        </a:xfrm>
      </xdr:grpSpPr>
      <xdr:sp macro="" textlink="">
        <xdr:nvSpPr>
          <xdr:cNvPr id="13" name="Rectángulo 12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14" name="Rectángulo 13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793748</xdr:colOff>
      <xdr:row>28</xdr:row>
      <xdr:rowOff>1</xdr:rowOff>
    </xdr:from>
    <xdr:to>
      <xdr:col>5</xdr:col>
      <xdr:colOff>444499</xdr:colOff>
      <xdr:row>32</xdr:row>
      <xdr:rowOff>128683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5132915" y="5556251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10583</xdr:colOff>
      <xdr:row>0</xdr:row>
      <xdr:rowOff>11906</xdr:rowOff>
    </xdr:from>
    <xdr:to>
      <xdr:col>10</xdr:col>
      <xdr:colOff>3967</xdr:colOff>
      <xdr:row>4</xdr:row>
      <xdr:rowOff>31750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10107083" y="11906"/>
          <a:ext cx="2215884" cy="739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1090083</xdr:colOff>
      <xdr:row>4</xdr:row>
      <xdr:rowOff>10583</xdr:rowOff>
    </xdr:to>
    <xdr:grpSp>
      <xdr:nvGrpSpPr>
        <xdr:cNvPr id="12" name="Grupo 11"/>
        <xdr:cNvGrpSpPr>
          <a:grpSpLocks/>
        </xdr:cNvGrpSpPr>
      </xdr:nvGrpSpPr>
      <xdr:grpSpPr bwMode="auto">
        <a:xfrm>
          <a:off x="0" y="0"/>
          <a:ext cx="10054166" cy="730250"/>
          <a:chOff x="1941922" y="3996965"/>
          <a:chExt cx="8014351" cy="736855"/>
        </a:xfrm>
      </xdr:grpSpPr>
      <xdr:sp macro="" textlink="">
        <xdr:nvSpPr>
          <xdr:cNvPr id="13" name="Rectángulo 12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14" name="Rectángulo 13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tabSelected="1" zoomScale="90" zoomScaleNormal="90" workbookViewId="0"/>
  </sheetViews>
  <sheetFormatPr baseColWidth="10" defaultRowHeight="12.75"/>
  <cols>
    <col min="1" max="1" width="30.42578125" style="1" customWidth="1"/>
    <col min="2" max="5" width="17.28515625" style="1" customWidth="1"/>
    <col min="6" max="6" width="17.5703125" style="1" customWidth="1"/>
    <col min="7" max="7" width="17.140625" style="1" customWidth="1"/>
    <col min="8" max="8" width="17" style="1" customWidth="1"/>
    <col min="9" max="10" width="16.7109375" style="1" customWidth="1"/>
    <col min="11" max="16384" width="11.42578125" style="1"/>
  </cols>
  <sheetData>
    <row r="1" spans="1:15" ht="18.75" customHeight="1"/>
    <row r="6" spans="1:15" ht="20.25" customHeight="1">
      <c r="A6" s="5" t="s">
        <v>14</v>
      </c>
      <c r="B6" s="6"/>
      <c r="C6" s="6"/>
      <c r="D6" s="6"/>
      <c r="E6" s="6"/>
      <c r="F6" s="6"/>
      <c r="I6" s="5" t="s">
        <v>17</v>
      </c>
      <c r="J6" s="6"/>
    </row>
    <row r="7" spans="1:15" ht="19.5">
      <c r="A7" s="5"/>
      <c r="B7" s="6"/>
      <c r="C7" s="6"/>
      <c r="D7" s="6"/>
      <c r="E7" s="6"/>
      <c r="F7" s="6"/>
      <c r="G7" s="7"/>
      <c r="H7" s="7"/>
      <c r="I7" s="7"/>
      <c r="J7" s="7"/>
      <c r="K7" s="2"/>
      <c r="M7" s="2"/>
    </row>
    <row r="8" spans="1:15" ht="15.95" customHeight="1">
      <c r="A8" s="29" t="s">
        <v>18</v>
      </c>
      <c r="B8" s="28" t="s">
        <v>1</v>
      </c>
      <c r="C8" s="28"/>
      <c r="D8" s="28"/>
      <c r="E8" s="28"/>
      <c r="F8" s="28"/>
      <c r="G8" s="28" t="s">
        <v>8</v>
      </c>
      <c r="H8" s="28"/>
      <c r="I8" s="26" t="s">
        <v>2</v>
      </c>
      <c r="J8" s="26" t="s">
        <v>3</v>
      </c>
      <c r="M8" s="3"/>
      <c r="N8" s="3"/>
      <c r="O8" s="3"/>
    </row>
    <row r="9" spans="1:15" ht="27" customHeight="1">
      <c r="A9" s="30"/>
      <c r="B9" s="18" t="s">
        <v>15</v>
      </c>
      <c r="C9" s="18" t="s">
        <v>16</v>
      </c>
      <c r="D9" s="18" t="s">
        <v>4</v>
      </c>
      <c r="E9" s="18" t="s">
        <v>5</v>
      </c>
      <c r="F9" s="24" t="s">
        <v>6</v>
      </c>
      <c r="G9" s="24" t="s">
        <v>7</v>
      </c>
      <c r="H9" s="18" t="s">
        <v>9</v>
      </c>
      <c r="I9" s="27"/>
      <c r="J9" s="27"/>
      <c r="M9" s="3"/>
      <c r="N9" s="3"/>
      <c r="O9" s="3"/>
    </row>
    <row r="10" spans="1:15" ht="15" customHeight="1">
      <c r="A10" s="8" t="s">
        <v>23</v>
      </c>
      <c r="B10" s="10">
        <v>11446</v>
      </c>
      <c r="C10" s="10">
        <v>11228</v>
      </c>
      <c r="D10" s="10">
        <v>22674</v>
      </c>
      <c r="E10" s="10">
        <v>22674</v>
      </c>
      <c r="F10" s="10">
        <v>9810</v>
      </c>
      <c r="G10" s="13">
        <f>(D10-E10)*100</f>
        <v>0</v>
      </c>
      <c r="H10" s="12">
        <f>(E10/D10)*100</f>
        <v>100</v>
      </c>
      <c r="I10" s="10">
        <v>1129</v>
      </c>
      <c r="J10" s="10">
        <v>241</v>
      </c>
      <c r="K10" s="4"/>
      <c r="L10" s="3"/>
      <c r="M10" s="3"/>
      <c r="N10" s="3"/>
      <c r="O10" s="3"/>
    </row>
    <row r="11" spans="1:15" ht="15" customHeight="1">
      <c r="A11" s="19" t="s">
        <v>24</v>
      </c>
      <c r="B11" s="20">
        <v>7178</v>
      </c>
      <c r="C11" s="20">
        <v>7121</v>
      </c>
      <c r="D11" s="20">
        <v>14299</v>
      </c>
      <c r="E11" s="20">
        <v>14299</v>
      </c>
      <c r="F11" s="20">
        <v>5896</v>
      </c>
      <c r="G11" s="21">
        <f t="shared" ref="G11:G26" si="0">(D11-E11)*100</f>
        <v>0</v>
      </c>
      <c r="H11" s="22">
        <f t="shared" ref="H11:H26" si="1">(E11/D11)*100</f>
        <v>100</v>
      </c>
      <c r="I11" s="20">
        <v>704</v>
      </c>
      <c r="J11" s="20">
        <v>132</v>
      </c>
      <c r="L11" s="3"/>
      <c r="M11" s="3"/>
      <c r="N11" s="3"/>
      <c r="O11" s="3"/>
    </row>
    <row r="12" spans="1:15" ht="15" customHeight="1">
      <c r="A12" s="8" t="s">
        <v>25</v>
      </c>
      <c r="B12" s="10">
        <v>6592</v>
      </c>
      <c r="C12" s="10">
        <v>6534</v>
      </c>
      <c r="D12" s="10">
        <v>13126</v>
      </c>
      <c r="E12" s="10">
        <v>13126</v>
      </c>
      <c r="F12" s="10">
        <v>4737</v>
      </c>
      <c r="G12" s="13">
        <f t="shared" si="0"/>
        <v>0</v>
      </c>
      <c r="H12" s="12">
        <f t="shared" si="1"/>
        <v>100</v>
      </c>
      <c r="I12" s="10">
        <v>823</v>
      </c>
      <c r="J12" s="10">
        <v>179</v>
      </c>
      <c r="L12" s="3"/>
      <c r="M12" s="3"/>
      <c r="N12" s="3"/>
      <c r="O12" s="3"/>
    </row>
    <row r="13" spans="1:15" ht="15" customHeight="1">
      <c r="A13" s="19" t="s">
        <v>26</v>
      </c>
      <c r="B13" s="20">
        <v>9381</v>
      </c>
      <c r="C13" s="20">
        <v>9361</v>
      </c>
      <c r="D13" s="20">
        <v>18742</v>
      </c>
      <c r="E13" s="20">
        <v>18742</v>
      </c>
      <c r="F13" s="20">
        <v>7510</v>
      </c>
      <c r="G13" s="21">
        <f t="shared" si="0"/>
        <v>0</v>
      </c>
      <c r="H13" s="22">
        <f t="shared" si="1"/>
        <v>100</v>
      </c>
      <c r="I13" s="20">
        <v>1026</v>
      </c>
      <c r="J13" s="20">
        <v>216</v>
      </c>
      <c r="L13" s="3"/>
      <c r="M13" s="3"/>
      <c r="N13" s="3"/>
      <c r="O13" s="3"/>
    </row>
    <row r="14" spans="1:15" ht="15" customHeight="1">
      <c r="A14" s="8" t="s">
        <v>27</v>
      </c>
      <c r="B14" s="10">
        <v>5065</v>
      </c>
      <c r="C14" s="10">
        <v>4783</v>
      </c>
      <c r="D14" s="10">
        <v>9848</v>
      </c>
      <c r="E14" s="10">
        <v>9848</v>
      </c>
      <c r="F14" s="10">
        <v>4029</v>
      </c>
      <c r="G14" s="13">
        <f t="shared" si="0"/>
        <v>0</v>
      </c>
      <c r="H14" s="12">
        <f t="shared" si="1"/>
        <v>100</v>
      </c>
      <c r="I14" s="10">
        <v>477</v>
      </c>
      <c r="J14" s="10">
        <v>106</v>
      </c>
      <c r="L14" s="3"/>
      <c r="M14" s="3"/>
      <c r="N14" s="3"/>
      <c r="O14" s="3"/>
    </row>
    <row r="15" spans="1:15" ht="15" customHeight="1">
      <c r="A15" s="19" t="s">
        <v>28</v>
      </c>
      <c r="B15" s="20">
        <v>8608</v>
      </c>
      <c r="C15" s="20">
        <v>8520</v>
      </c>
      <c r="D15" s="20">
        <v>17128</v>
      </c>
      <c r="E15" s="20">
        <v>17128</v>
      </c>
      <c r="F15" s="20">
        <v>6737</v>
      </c>
      <c r="G15" s="21">
        <f t="shared" si="0"/>
        <v>0</v>
      </c>
      <c r="H15" s="22">
        <f t="shared" si="1"/>
        <v>100</v>
      </c>
      <c r="I15" s="20">
        <v>905</v>
      </c>
      <c r="J15" s="20">
        <v>154</v>
      </c>
      <c r="L15" s="3"/>
      <c r="M15" s="3"/>
      <c r="N15" s="3"/>
      <c r="O15" s="3"/>
    </row>
    <row r="16" spans="1:15" ht="15" customHeight="1">
      <c r="A16" s="8" t="s">
        <v>29</v>
      </c>
      <c r="B16" s="10">
        <v>18131</v>
      </c>
      <c r="C16" s="10">
        <v>18443</v>
      </c>
      <c r="D16" s="10">
        <v>36574</v>
      </c>
      <c r="E16" s="10">
        <v>36574</v>
      </c>
      <c r="F16" s="10">
        <v>15927</v>
      </c>
      <c r="G16" s="13">
        <f t="shared" si="0"/>
        <v>0</v>
      </c>
      <c r="H16" s="12">
        <f t="shared" si="1"/>
        <v>100</v>
      </c>
      <c r="I16" s="10">
        <v>1784</v>
      </c>
      <c r="J16" s="10">
        <v>368</v>
      </c>
      <c r="L16" s="3"/>
      <c r="M16" s="3"/>
      <c r="N16" s="3"/>
      <c r="O16" s="3"/>
    </row>
    <row r="17" spans="1:15" ht="15" customHeight="1">
      <c r="A17" s="19" t="s">
        <v>30</v>
      </c>
      <c r="B17" s="20">
        <v>6515</v>
      </c>
      <c r="C17" s="20">
        <v>6439</v>
      </c>
      <c r="D17" s="20">
        <v>12954</v>
      </c>
      <c r="E17" s="20">
        <v>12954</v>
      </c>
      <c r="F17" s="20">
        <v>5408</v>
      </c>
      <c r="G17" s="21">
        <f t="shared" si="0"/>
        <v>0</v>
      </c>
      <c r="H17" s="22">
        <f t="shared" si="1"/>
        <v>100</v>
      </c>
      <c r="I17" s="20">
        <v>633</v>
      </c>
      <c r="J17" s="20">
        <v>124</v>
      </c>
      <c r="L17" s="3"/>
      <c r="M17" s="3"/>
      <c r="N17" s="3"/>
      <c r="O17" s="3"/>
    </row>
    <row r="18" spans="1:15" ht="15" customHeight="1">
      <c r="A18" s="8" t="s">
        <v>31</v>
      </c>
      <c r="B18" s="10">
        <v>26458</v>
      </c>
      <c r="C18" s="10">
        <v>25722</v>
      </c>
      <c r="D18" s="10">
        <v>52180</v>
      </c>
      <c r="E18" s="10">
        <v>52180</v>
      </c>
      <c r="F18" s="10">
        <v>25181</v>
      </c>
      <c r="G18" s="14">
        <f t="shared" si="0"/>
        <v>0</v>
      </c>
      <c r="H18" s="12">
        <f t="shared" si="1"/>
        <v>100</v>
      </c>
      <c r="I18" s="10">
        <v>2427</v>
      </c>
      <c r="J18" s="10">
        <v>612</v>
      </c>
      <c r="L18" s="3"/>
      <c r="M18" s="3"/>
      <c r="N18" s="3"/>
      <c r="O18" s="3"/>
    </row>
    <row r="19" spans="1:15" ht="15" customHeight="1">
      <c r="A19" s="19" t="s">
        <v>32</v>
      </c>
      <c r="B19" s="20">
        <v>4009</v>
      </c>
      <c r="C19" s="20">
        <v>3894</v>
      </c>
      <c r="D19" s="20">
        <v>7903</v>
      </c>
      <c r="E19" s="20">
        <v>7903</v>
      </c>
      <c r="F19" s="20">
        <v>3414</v>
      </c>
      <c r="G19" s="21">
        <f t="shared" si="0"/>
        <v>0</v>
      </c>
      <c r="H19" s="22">
        <f t="shared" si="1"/>
        <v>100</v>
      </c>
      <c r="I19" s="20">
        <v>363</v>
      </c>
      <c r="J19" s="20">
        <v>83</v>
      </c>
      <c r="L19" s="3"/>
      <c r="M19" s="3"/>
      <c r="N19" s="3"/>
      <c r="O19" s="3"/>
    </row>
    <row r="20" spans="1:15" ht="15" customHeight="1">
      <c r="A20" s="8" t="s">
        <v>33</v>
      </c>
      <c r="B20" s="10">
        <v>6901</v>
      </c>
      <c r="C20" s="10">
        <v>6838</v>
      </c>
      <c r="D20" s="10">
        <v>13739</v>
      </c>
      <c r="E20" s="10">
        <v>13739</v>
      </c>
      <c r="F20" s="10">
        <v>4944</v>
      </c>
      <c r="G20" s="13">
        <f t="shared" si="0"/>
        <v>0</v>
      </c>
      <c r="H20" s="12">
        <f t="shared" si="1"/>
        <v>100</v>
      </c>
      <c r="I20" s="10">
        <v>774</v>
      </c>
      <c r="J20" s="10">
        <v>148</v>
      </c>
      <c r="L20" s="3"/>
      <c r="M20" s="3"/>
      <c r="N20" s="3"/>
      <c r="O20" s="3"/>
    </row>
    <row r="21" spans="1:15" ht="15" customHeight="1">
      <c r="A21" s="19" t="s">
        <v>34</v>
      </c>
      <c r="B21" s="20">
        <v>2486</v>
      </c>
      <c r="C21" s="20">
        <v>2514</v>
      </c>
      <c r="D21" s="20">
        <v>5000</v>
      </c>
      <c r="E21" s="20">
        <v>5000</v>
      </c>
      <c r="F21" s="20">
        <v>2298</v>
      </c>
      <c r="G21" s="21">
        <f t="shared" si="0"/>
        <v>0</v>
      </c>
      <c r="H21" s="22">
        <f t="shared" si="1"/>
        <v>100</v>
      </c>
      <c r="I21" s="20">
        <v>196</v>
      </c>
      <c r="J21" s="20">
        <v>33</v>
      </c>
      <c r="L21" s="3"/>
      <c r="M21" s="3"/>
      <c r="N21" s="3"/>
      <c r="O21" s="3"/>
    </row>
    <row r="22" spans="1:15" ht="15" customHeight="1">
      <c r="A22" s="8" t="s">
        <v>35</v>
      </c>
      <c r="B22" s="10">
        <v>6769</v>
      </c>
      <c r="C22" s="10">
        <v>6436</v>
      </c>
      <c r="D22" s="10">
        <v>13205</v>
      </c>
      <c r="E22" s="10">
        <v>13205</v>
      </c>
      <c r="F22" s="10">
        <v>5968</v>
      </c>
      <c r="G22" s="13">
        <f t="shared" si="0"/>
        <v>0</v>
      </c>
      <c r="H22" s="12">
        <f t="shared" si="1"/>
        <v>100</v>
      </c>
      <c r="I22" s="10">
        <v>572</v>
      </c>
      <c r="J22" s="10">
        <v>106</v>
      </c>
      <c r="L22" s="3"/>
      <c r="M22" s="3"/>
      <c r="N22" s="3"/>
      <c r="O22" s="3"/>
    </row>
    <row r="23" spans="1:15" ht="15" customHeight="1">
      <c r="A23" s="19" t="s">
        <v>36</v>
      </c>
      <c r="B23" s="20">
        <v>10528</v>
      </c>
      <c r="C23" s="20">
        <v>10300</v>
      </c>
      <c r="D23" s="20">
        <v>20828</v>
      </c>
      <c r="E23" s="20">
        <v>20828</v>
      </c>
      <c r="F23" s="20">
        <v>9081</v>
      </c>
      <c r="G23" s="21">
        <f t="shared" si="0"/>
        <v>0</v>
      </c>
      <c r="H23" s="22">
        <f t="shared" si="1"/>
        <v>100</v>
      </c>
      <c r="I23" s="20">
        <v>1047</v>
      </c>
      <c r="J23" s="20">
        <v>237</v>
      </c>
      <c r="L23" s="3"/>
      <c r="M23" s="3"/>
      <c r="N23" s="3"/>
      <c r="O23" s="3"/>
    </row>
    <row r="24" spans="1:15" ht="15" customHeight="1">
      <c r="A24" s="8" t="s">
        <v>37</v>
      </c>
      <c r="B24" s="10">
        <v>7070</v>
      </c>
      <c r="C24" s="10">
        <v>7020</v>
      </c>
      <c r="D24" s="10">
        <v>14090</v>
      </c>
      <c r="E24" s="10">
        <v>14090</v>
      </c>
      <c r="F24" s="10">
        <v>5728</v>
      </c>
      <c r="G24" s="12">
        <f t="shared" si="0"/>
        <v>0</v>
      </c>
      <c r="H24" s="12">
        <f t="shared" si="1"/>
        <v>100</v>
      </c>
      <c r="I24" s="10">
        <v>732</v>
      </c>
      <c r="J24" s="10">
        <v>126</v>
      </c>
      <c r="L24" s="3"/>
      <c r="M24" s="3"/>
      <c r="N24" s="3"/>
      <c r="O24" s="3"/>
    </row>
    <row r="25" spans="1:15" ht="15" customHeight="1">
      <c r="A25" s="19" t="s">
        <v>38</v>
      </c>
      <c r="B25" s="20">
        <v>6604</v>
      </c>
      <c r="C25" s="20">
        <v>6634</v>
      </c>
      <c r="D25" s="20">
        <v>13238</v>
      </c>
      <c r="E25" s="20">
        <v>13238</v>
      </c>
      <c r="F25" s="20">
        <v>6079</v>
      </c>
      <c r="G25" s="22">
        <f t="shared" si="0"/>
        <v>0</v>
      </c>
      <c r="H25" s="22">
        <f t="shared" si="1"/>
        <v>100</v>
      </c>
      <c r="I25" s="20">
        <v>596</v>
      </c>
      <c r="J25" s="20">
        <v>124</v>
      </c>
      <c r="L25" s="3"/>
      <c r="M25" s="3"/>
      <c r="N25" s="3"/>
      <c r="O25" s="3"/>
    </row>
    <row r="26" spans="1:15" ht="15" customHeight="1">
      <c r="A26" s="9" t="s">
        <v>0</v>
      </c>
      <c r="B26" s="11">
        <f>SUM(B10:B25)</f>
        <v>143741</v>
      </c>
      <c r="C26" s="11">
        <f t="shared" ref="C26:D26" si="2">SUM(C10:C25)</f>
        <v>141787</v>
      </c>
      <c r="D26" s="11">
        <f t="shared" si="2"/>
        <v>285528</v>
      </c>
      <c r="E26" s="11">
        <f t="shared" ref="E26:J26" si="3">SUM(E10:E25)</f>
        <v>285528</v>
      </c>
      <c r="F26" s="11">
        <f t="shared" si="3"/>
        <v>122747</v>
      </c>
      <c r="G26" s="11">
        <f t="shared" si="0"/>
        <v>0</v>
      </c>
      <c r="H26" s="16">
        <f t="shared" si="1"/>
        <v>100</v>
      </c>
      <c r="I26" s="11">
        <f t="shared" si="3"/>
        <v>14188</v>
      </c>
      <c r="J26" s="11">
        <f t="shared" si="3"/>
        <v>2989</v>
      </c>
      <c r="L26" s="3"/>
      <c r="M26" s="3"/>
      <c r="N26" s="3"/>
    </row>
    <row r="27" spans="1:15" ht="26.25" customHeight="1">
      <c r="A27" s="25" t="s">
        <v>19</v>
      </c>
      <c r="B27" s="25"/>
      <c r="C27" s="25"/>
      <c r="D27" s="25"/>
      <c r="E27" s="25"/>
      <c r="F27" s="25"/>
      <c r="G27" s="25"/>
      <c r="H27" s="25"/>
      <c r="I27" s="25"/>
      <c r="J27" s="25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</sheetData>
  <mergeCells count="6">
    <mergeCell ref="A27:J27"/>
    <mergeCell ref="J8:J9"/>
    <mergeCell ref="G8:H8"/>
    <mergeCell ref="I8:I9"/>
    <mergeCell ref="A8:A9"/>
    <mergeCell ref="B8:F8"/>
  </mergeCells>
  <phoneticPr fontId="2" type="noConversion"/>
  <printOptions horizontalCentered="1"/>
  <pageMargins left="0.78740157480314965" right="0.78740157480314965" top="0.98425196850393704" bottom="0.98425196850393704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zoomScale="90" zoomScaleNormal="90" workbookViewId="0"/>
  </sheetViews>
  <sheetFormatPr baseColWidth="10" defaultRowHeight="12.75"/>
  <cols>
    <col min="1" max="1" width="30.42578125" style="1" customWidth="1"/>
    <col min="2" max="5" width="17.28515625" style="1" customWidth="1"/>
    <col min="6" max="6" width="17.5703125" style="1" customWidth="1"/>
    <col min="7" max="7" width="17.140625" style="1" customWidth="1"/>
    <col min="8" max="8" width="17" style="1" customWidth="1"/>
    <col min="9" max="10" width="16.7109375" style="1" customWidth="1"/>
    <col min="11" max="16384" width="11.42578125" style="1"/>
  </cols>
  <sheetData>
    <row r="1" spans="1:15" ht="18.75" customHeight="1"/>
    <row r="6" spans="1:15" ht="19.5">
      <c r="A6" s="5" t="s">
        <v>10</v>
      </c>
      <c r="B6" s="6"/>
      <c r="C6" s="6"/>
      <c r="D6" s="6"/>
      <c r="E6" s="6"/>
      <c r="F6" s="6"/>
      <c r="I6" s="5" t="s">
        <v>17</v>
      </c>
      <c r="J6" s="6"/>
    </row>
    <row r="7" spans="1:15" ht="19.5">
      <c r="A7" s="5" t="s">
        <v>13</v>
      </c>
      <c r="B7" s="6"/>
      <c r="C7" s="6"/>
      <c r="D7" s="6"/>
      <c r="E7" s="6"/>
      <c r="F7" s="6"/>
      <c r="G7" s="7"/>
      <c r="H7" s="7"/>
      <c r="I7" s="7"/>
      <c r="J7" s="7"/>
      <c r="K7" s="2"/>
      <c r="M7" s="2"/>
    </row>
    <row r="8" spans="1:15" ht="15.95" customHeight="1">
      <c r="A8" s="29" t="s">
        <v>18</v>
      </c>
      <c r="B8" s="28" t="s">
        <v>1</v>
      </c>
      <c r="C8" s="28"/>
      <c r="D8" s="28"/>
      <c r="E8" s="28"/>
      <c r="F8" s="28"/>
      <c r="G8" s="28" t="s">
        <v>8</v>
      </c>
      <c r="H8" s="28"/>
      <c r="I8" s="26" t="s">
        <v>2</v>
      </c>
      <c r="J8" s="26" t="s">
        <v>3</v>
      </c>
      <c r="M8" s="3"/>
      <c r="N8" s="3"/>
      <c r="O8" s="3"/>
    </row>
    <row r="9" spans="1:15" ht="27" customHeight="1">
      <c r="A9" s="30"/>
      <c r="B9" s="18" t="s">
        <v>15</v>
      </c>
      <c r="C9" s="18" t="s">
        <v>16</v>
      </c>
      <c r="D9" s="18" t="s">
        <v>4</v>
      </c>
      <c r="E9" s="18" t="s">
        <v>5</v>
      </c>
      <c r="F9" s="24" t="s">
        <v>6</v>
      </c>
      <c r="G9" s="24" t="s">
        <v>7</v>
      </c>
      <c r="H9" s="18" t="s">
        <v>9</v>
      </c>
      <c r="I9" s="27"/>
      <c r="J9" s="27"/>
      <c r="M9" s="3"/>
      <c r="N9" s="3"/>
      <c r="O9" s="3"/>
    </row>
    <row r="10" spans="1:15" ht="15" customHeight="1">
      <c r="A10" s="8" t="s">
        <v>23</v>
      </c>
      <c r="B10" s="10">
        <v>6960</v>
      </c>
      <c r="C10" s="10">
        <v>6938</v>
      </c>
      <c r="D10" s="10">
        <v>13898</v>
      </c>
      <c r="E10" s="10">
        <v>13898</v>
      </c>
      <c r="F10" s="10">
        <v>6642</v>
      </c>
      <c r="G10" s="13">
        <f>(D10-E10)*100</f>
        <v>0</v>
      </c>
      <c r="H10" s="12">
        <f>(E10/D10)*100</f>
        <v>100</v>
      </c>
      <c r="I10" s="10">
        <v>526</v>
      </c>
      <c r="J10" s="10">
        <v>77</v>
      </c>
      <c r="K10" s="4"/>
      <c r="L10" s="3"/>
      <c r="M10" s="3"/>
      <c r="N10" s="3"/>
      <c r="O10" s="3"/>
    </row>
    <row r="11" spans="1:15" ht="15" customHeight="1">
      <c r="A11" s="19" t="s">
        <v>24</v>
      </c>
      <c r="B11" s="20">
        <v>5354</v>
      </c>
      <c r="C11" s="20">
        <v>5342</v>
      </c>
      <c r="D11" s="20">
        <v>10696</v>
      </c>
      <c r="E11" s="20">
        <v>10696</v>
      </c>
      <c r="F11" s="20">
        <v>4477</v>
      </c>
      <c r="G11" s="21">
        <f t="shared" ref="G11:G26" si="0">(D11-E11)*100</f>
        <v>0</v>
      </c>
      <c r="H11" s="22">
        <f t="shared" ref="H11:H26" si="1">(E11/D11)*100</f>
        <v>100</v>
      </c>
      <c r="I11" s="20">
        <v>449</v>
      </c>
      <c r="J11" s="20">
        <v>63</v>
      </c>
      <c r="L11" s="3"/>
      <c r="M11" s="3"/>
      <c r="N11" s="3"/>
      <c r="O11" s="3"/>
    </row>
    <row r="12" spans="1:15" ht="15" customHeight="1">
      <c r="A12" s="8" t="s">
        <v>25</v>
      </c>
      <c r="B12" s="10">
        <v>2773</v>
      </c>
      <c r="C12" s="10">
        <v>2818</v>
      </c>
      <c r="D12" s="10">
        <v>5591</v>
      </c>
      <c r="E12" s="10">
        <v>5591</v>
      </c>
      <c r="F12" s="10">
        <v>2093</v>
      </c>
      <c r="G12" s="13">
        <f t="shared" si="0"/>
        <v>0</v>
      </c>
      <c r="H12" s="12">
        <f t="shared" si="1"/>
        <v>100</v>
      </c>
      <c r="I12" s="10">
        <v>270</v>
      </c>
      <c r="J12" s="10">
        <v>32</v>
      </c>
      <c r="L12" s="3"/>
      <c r="M12" s="3"/>
      <c r="N12" s="3"/>
      <c r="O12" s="3"/>
    </row>
    <row r="13" spans="1:15" ht="15" customHeight="1">
      <c r="A13" s="19" t="s">
        <v>26</v>
      </c>
      <c r="B13" s="20">
        <v>5757</v>
      </c>
      <c r="C13" s="20">
        <v>5797</v>
      </c>
      <c r="D13" s="20">
        <v>11554</v>
      </c>
      <c r="E13" s="20">
        <v>11554</v>
      </c>
      <c r="F13" s="20">
        <v>4822</v>
      </c>
      <c r="G13" s="21">
        <f t="shared" si="0"/>
        <v>0</v>
      </c>
      <c r="H13" s="22">
        <f t="shared" si="1"/>
        <v>100</v>
      </c>
      <c r="I13" s="20">
        <v>485</v>
      </c>
      <c r="J13" s="20">
        <v>64</v>
      </c>
      <c r="L13" s="3"/>
      <c r="M13" s="3"/>
      <c r="N13" s="3"/>
      <c r="O13" s="3"/>
    </row>
    <row r="14" spans="1:15" ht="15" customHeight="1">
      <c r="A14" s="8" t="s">
        <v>27</v>
      </c>
      <c r="B14" s="10">
        <v>2645</v>
      </c>
      <c r="C14" s="10">
        <v>2469</v>
      </c>
      <c r="D14" s="10">
        <v>5114</v>
      </c>
      <c r="E14" s="10">
        <v>5114</v>
      </c>
      <c r="F14" s="10">
        <v>2320</v>
      </c>
      <c r="G14" s="13">
        <f t="shared" si="0"/>
        <v>0</v>
      </c>
      <c r="H14" s="12">
        <f t="shared" si="1"/>
        <v>100</v>
      </c>
      <c r="I14" s="10">
        <v>170</v>
      </c>
      <c r="J14" s="10">
        <v>24</v>
      </c>
      <c r="L14" s="3"/>
      <c r="M14" s="3"/>
      <c r="N14" s="3"/>
      <c r="O14" s="3"/>
    </row>
    <row r="15" spans="1:15" ht="15" customHeight="1">
      <c r="A15" s="19" t="s">
        <v>28</v>
      </c>
      <c r="B15" s="20">
        <v>6250</v>
      </c>
      <c r="C15" s="20">
        <v>6218</v>
      </c>
      <c r="D15" s="20">
        <v>12468</v>
      </c>
      <c r="E15" s="20">
        <v>12468</v>
      </c>
      <c r="F15" s="20">
        <v>5051</v>
      </c>
      <c r="G15" s="21">
        <f t="shared" si="0"/>
        <v>0</v>
      </c>
      <c r="H15" s="22">
        <f t="shared" si="1"/>
        <v>100</v>
      </c>
      <c r="I15" s="20">
        <v>593</v>
      </c>
      <c r="J15" s="20">
        <v>63</v>
      </c>
      <c r="L15" s="3"/>
      <c r="M15" s="3"/>
      <c r="N15" s="3"/>
      <c r="O15" s="3"/>
    </row>
    <row r="16" spans="1:15" ht="15" customHeight="1">
      <c r="A16" s="8" t="s">
        <v>29</v>
      </c>
      <c r="B16" s="10">
        <v>12833</v>
      </c>
      <c r="C16" s="10">
        <v>12983</v>
      </c>
      <c r="D16" s="10">
        <v>25816</v>
      </c>
      <c r="E16" s="10">
        <v>25816</v>
      </c>
      <c r="F16" s="10">
        <v>11687</v>
      </c>
      <c r="G16" s="13">
        <f t="shared" si="0"/>
        <v>0</v>
      </c>
      <c r="H16" s="12">
        <f t="shared" si="1"/>
        <v>100</v>
      </c>
      <c r="I16" s="10">
        <v>980</v>
      </c>
      <c r="J16" s="10">
        <v>136</v>
      </c>
      <c r="L16" s="3"/>
      <c r="M16" s="3"/>
      <c r="N16" s="3"/>
      <c r="O16" s="3"/>
    </row>
    <row r="17" spans="1:15" ht="15" customHeight="1">
      <c r="A17" s="19" t="s">
        <v>30</v>
      </c>
      <c r="B17" s="20">
        <v>4944</v>
      </c>
      <c r="C17" s="20">
        <v>4937</v>
      </c>
      <c r="D17" s="20">
        <v>9881</v>
      </c>
      <c r="E17" s="20">
        <v>9881</v>
      </c>
      <c r="F17" s="20">
        <v>4217</v>
      </c>
      <c r="G17" s="21">
        <f t="shared" si="0"/>
        <v>0</v>
      </c>
      <c r="H17" s="22">
        <f t="shared" si="1"/>
        <v>100</v>
      </c>
      <c r="I17" s="20">
        <v>398</v>
      </c>
      <c r="J17" s="20">
        <v>49</v>
      </c>
      <c r="L17" s="3"/>
      <c r="M17" s="3"/>
      <c r="N17" s="3"/>
      <c r="O17" s="3"/>
    </row>
    <row r="18" spans="1:15" ht="15" customHeight="1">
      <c r="A18" s="8" t="s">
        <v>31</v>
      </c>
      <c r="B18" s="10">
        <v>18314</v>
      </c>
      <c r="C18" s="10">
        <v>17974</v>
      </c>
      <c r="D18" s="10">
        <v>36288</v>
      </c>
      <c r="E18" s="10">
        <v>36288</v>
      </c>
      <c r="F18" s="10">
        <v>18295</v>
      </c>
      <c r="G18" s="14">
        <f t="shared" si="0"/>
        <v>0</v>
      </c>
      <c r="H18" s="12">
        <f t="shared" si="1"/>
        <v>100</v>
      </c>
      <c r="I18" s="10">
        <v>1287</v>
      </c>
      <c r="J18" s="10">
        <v>203</v>
      </c>
      <c r="L18" s="3"/>
      <c r="M18" s="3"/>
      <c r="N18" s="3"/>
      <c r="O18" s="3"/>
    </row>
    <row r="19" spans="1:15" ht="15" customHeight="1">
      <c r="A19" s="19" t="s">
        <v>32</v>
      </c>
      <c r="B19" s="20">
        <v>3009</v>
      </c>
      <c r="C19" s="20">
        <v>2930</v>
      </c>
      <c r="D19" s="20">
        <v>5939</v>
      </c>
      <c r="E19" s="20">
        <v>5939</v>
      </c>
      <c r="F19" s="20">
        <v>2702</v>
      </c>
      <c r="G19" s="21">
        <f t="shared" si="0"/>
        <v>0</v>
      </c>
      <c r="H19" s="22">
        <f t="shared" si="1"/>
        <v>100</v>
      </c>
      <c r="I19" s="20">
        <v>206</v>
      </c>
      <c r="J19" s="20">
        <v>36</v>
      </c>
      <c r="L19" s="3"/>
      <c r="M19" s="3"/>
      <c r="N19" s="3"/>
      <c r="O19" s="3"/>
    </row>
    <row r="20" spans="1:15" ht="15" customHeight="1">
      <c r="A20" s="8" t="s">
        <v>33</v>
      </c>
      <c r="B20" s="10">
        <v>3989</v>
      </c>
      <c r="C20" s="10">
        <v>3892</v>
      </c>
      <c r="D20" s="10">
        <v>7881</v>
      </c>
      <c r="E20" s="10">
        <v>7881</v>
      </c>
      <c r="F20" s="10">
        <v>2995</v>
      </c>
      <c r="G20" s="13">
        <f t="shared" si="0"/>
        <v>0</v>
      </c>
      <c r="H20" s="12">
        <f t="shared" si="1"/>
        <v>100</v>
      </c>
      <c r="I20" s="10">
        <v>381</v>
      </c>
      <c r="J20" s="10">
        <v>44</v>
      </c>
      <c r="L20" s="3"/>
      <c r="M20" s="3"/>
      <c r="N20" s="3"/>
      <c r="O20" s="3"/>
    </row>
    <row r="21" spans="1:15" ht="15" customHeight="1">
      <c r="A21" s="19" t="s">
        <v>34</v>
      </c>
      <c r="B21" s="20">
        <v>2282</v>
      </c>
      <c r="C21" s="20">
        <v>2343</v>
      </c>
      <c r="D21" s="20">
        <v>4625</v>
      </c>
      <c r="E21" s="20">
        <v>4625</v>
      </c>
      <c r="F21" s="20">
        <v>2132</v>
      </c>
      <c r="G21" s="21">
        <f t="shared" si="0"/>
        <v>0</v>
      </c>
      <c r="H21" s="22">
        <f t="shared" si="1"/>
        <v>100</v>
      </c>
      <c r="I21" s="20">
        <v>157</v>
      </c>
      <c r="J21" s="20">
        <v>19</v>
      </c>
      <c r="L21" s="3"/>
      <c r="M21" s="3"/>
      <c r="N21" s="3"/>
      <c r="O21" s="3"/>
    </row>
    <row r="22" spans="1:15" ht="15" customHeight="1">
      <c r="A22" s="8" t="s">
        <v>35</v>
      </c>
      <c r="B22" s="10">
        <v>5615</v>
      </c>
      <c r="C22" s="10">
        <v>5314</v>
      </c>
      <c r="D22" s="10">
        <v>10929</v>
      </c>
      <c r="E22" s="10">
        <v>10929</v>
      </c>
      <c r="F22" s="10">
        <v>4995</v>
      </c>
      <c r="G22" s="13">
        <f t="shared" si="0"/>
        <v>0</v>
      </c>
      <c r="H22" s="12">
        <f t="shared" si="1"/>
        <v>100</v>
      </c>
      <c r="I22" s="10">
        <v>392</v>
      </c>
      <c r="J22" s="10">
        <v>50</v>
      </c>
      <c r="L22" s="3"/>
      <c r="M22" s="3"/>
      <c r="N22" s="3"/>
      <c r="O22" s="3"/>
    </row>
    <row r="23" spans="1:15" ht="15" customHeight="1">
      <c r="A23" s="19" t="s">
        <v>36</v>
      </c>
      <c r="B23" s="20">
        <v>7179</v>
      </c>
      <c r="C23" s="20">
        <v>7045</v>
      </c>
      <c r="D23" s="20">
        <v>14224</v>
      </c>
      <c r="E23" s="20">
        <v>14224</v>
      </c>
      <c r="F23" s="20">
        <v>6604</v>
      </c>
      <c r="G23" s="21">
        <f t="shared" si="0"/>
        <v>0</v>
      </c>
      <c r="H23" s="22">
        <f t="shared" si="1"/>
        <v>100</v>
      </c>
      <c r="I23" s="20">
        <v>499</v>
      </c>
      <c r="J23" s="20">
        <v>70</v>
      </c>
      <c r="L23" s="3"/>
      <c r="M23" s="3"/>
      <c r="N23" s="3"/>
      <c r="O23" s="3"/>
    </row>
    <row r="24" spans="1:15" ht="15" customHeight="1">
      <c r="A24" s="8" t="s">
        <v>37</v>
      </c>
      <c r="B24" s="10">
        <v>5237</v>
      </c>
      <c r="C24" s="10">
        <v>5243</v>
      </c>
      <c r="D24" s="10">
        <v>10480</v>
      </c>
      <c r="E24" s="10">
        <v>10480</v>
      </c>
      <c r="F24" s="10">
        <v>4318</v>
      </c>
      <c r="G24" s="12">
        <f t="shared" si="0"/>
        <v>0</v>
      </c>
      <c r="H24" s="12">
        <f t="shared" si="1"/>
        <v>100</v>
      </c>
      <c r="I24" s="10">
        <v>450</v>
      </c>
      <c r="J24" s="10">
        <v>47</v>
      </c>
      <c r="L24" s="3"/>
      <c r="M24" s="3"/>
      <c r="N24" s="3"/>
      <c r="O24" s="3"/>
    </row>
    <row r="25" spans="1:15" ht="15" customHeight="1">
      <c r="A25" s="19" t="s">
        <v>38</v>
      </c>
      <c r="B25" s="20">
        <v>5352</v>
      </c>
      <c r="C25" s="20">
        <v>5434</v>
      </c>
      <c r="D25" s="20">
        <v>10786</v>
      </c>
      <c r="E25" s="20">
        <v>10786</v>
      </c>
      <c r="F25" s="20">
        <v>5135</v>
      </c>
      <c r="G25" s="22">
        <f t="shared" si="0"/>
        <v>0</v>
      </c>
      <c r="H25" s="22">
        <f t="shared" si="1"/>
        <v>100</v>
      </c>
      <c r="I25" s="20">
        <v>388</v>
      </c>
      <c r="J25" s="20">
        <v>55</v>
      </c>
      <c r="L25" s="3"/>
      <c r="M25" s="3"/>
      <c r="N25" s="3"/>
      <c r="O25" s="3"/>
    </row>
    <row r="26" spans="1:15" ht="15" customHeight="1">
      <c r="A26" s="9" t="s">
        <v>0</v>
      </c>
      <c r="B26" s="11">
        <f>SUM(B10:B25)</f>
        <v>98493</v>
      </c>
      <c r="C26" s="11">
        <f t="shared" ref="C26:J26" si="2">SUM(C10:C25)</f>
        <v>97677</v>
      </c>
      <c r="D26" s="11">
        <f t="shared" si="2"/>
        <v>196170</v>
      </c>
      <c r="E26" s="11">
        <f t="shared" si="2"/>
        <v>196170</v>
      </c>
      <c r="F26" s="11">
        <f t="shared" si="2"/>
        <v>88485</v>
      </c>
      <c r="G26" s="11">
        <f t="shared" si="0"/>
        <v>0</v>
      </c>
      <c r="H26" s="15">
        <f t="shared" si="1"/>
        <v>100</v>
      </c>
      <c r="I26" s="11">
        <f t="shared" si="2"/>
        <v>7631</v>
      </c>
      <c r="J26" s="11">
        <f t="shared" si="2"/>
        <v>1032</v>
      </c>
      <c r="L26" s="3"/>
      <c r="M26" s="3"/>
      <c r="N26" s="3"/>
    </row>
    <row r="27" spans="1:15" ht="26.25" customHeight="1">
      <c r="A27" s="25" t="s">
        <v>20</v>
      </c>
      <c r="B27" s="25"/>
      <c r="C27" s="25"/>
      <c r="D27" s="25"/>
      <c r="E27" s="25"/>
      <c r="F27" s="25"/>
      <c r="G27" s="25"/>
      <c r="H27" s="25"/>
      <c r="I27" s="25"/>
      <c r="J27" s="25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</sheetData>
  <mergeCells count="6">
    <mergeCell ref="A27:J27"/>
    <mergeCell ref="A8:A9"/>
    <mergeCell ref="B8:F8"/>
    <mergeCell ref="G8:H8"/>
    <mergeCell ref="I8:I9"/>
    <mergeCell ref="J8:J9"/>
  </mergeCells>
  <printOptions horizontalCentered="1"/>
  <pageMargins left="0.78740157480314965" right="0.78740157480314965" top="0.98425196850393704" bottom="0.98425196850393704" header="0" footer="0"/>
  <pageSetup scale="6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zoomScale="90" zoomScaleNormal="90" workbookViewId="0"/>
  </sheetViews>
  <sheetFormatPr baseColWidth="10" defaultRowHeight="12.75"/>
  <cols>
    <col min="1" max="1" width="30.42578125" style="1" customWidth="1"/>
    <col min="2" max="5" width="17.28515625" style="1" customWidth="1"/>
    <col min="6" max="6" width="17.5703125" style="1" customWidth="1"/>
    <col min="7" max="7" width="17.140625" style="1" customWidth="1"/>
    <col min="8" max="8" width="17" style="1" customWidth="1"/>
    <col min="9" max="10" width="16.7109375" style="1" customWidth="1"/>
    <col min="11" max="16384" width="11.42578125" style="1"/>
  </cols>
  <sheetData>
    <row r="1" spans="1:15" ht="18.75" customHeight="1"/>
    <row r="6" spans="1:15" ht="19.5">
      <c r="A6" s="5" t="s">
        <v>11</v>
      </c>
      <c r="B6" s="6"/>
      <c r="C6" s="6"/>
      <c r="D6" s="6"/>
      <c r="E6" s="6"/>
      <c r="F6" s="6"/>
      <c r="I6" s="5" t="s">
        <v>17</v>
      </c>
      <c r="J6" s="6"/>
    </row>
    <row r="7" spans="1:15" ht="19.5">
      <c r="A7" s="5"/>
      <c r="B7" s="6"/>
      <c r="C7" s="6"/>
      <c r="D7" s="6"/>
      <c r="E7" s="6"/>
      <c r="F7" s="6"/>
      <c r="G7" s="7"/>
      <c r="H7" s="7"/>
      <c r="I7" s="7"/>
      <c r="J7" s="7"/>
      <c r="K7" s="2"/>
      <c r="M7" s="2"/>
    </row>
    <row r="8" spans="1:15" ht="15.95" customHeight="1">
      <c r="A8" s="29" t="s">
        <v>18</v>
      </c>
      <c r="B8" s="28" t="s">
        <v>1</v>
      </c>
      <c r="C8" s="28"/>
      <c r="D8" s="28"/>
      <c r="E8" s="28"/>
      <c r="F8" s="28"/>
      <c r="G8" s="28" t="s">
        <v>8</v>
      </c>
      <c r="H8" s="28"/>
      <c r="I8" s="26" t="s">
        <v>2</v>
      </c>
      <c r="J8" s="26" t="s">
        <v>3</v>
      </c>
      <c r="M8" s="3"/>
      <c r="N8" s="3"/>
      <c r="O8" s="3"/>
    </row>
    <row r="9" spans="1:15" ht="27" customHeight="1">
      <c r="A9" s="30"/>
      <c r="B9" s="18" t="s">
        <v>15</v>
      </c>
      <c r="C9" s="18" t="s">
        <v>16</v>
      </c>
      <c r="D9" s="18" t="s">
        <v>4</v>
      </c>
      <c r="E9" s="18" t="s">
        <v>5</v>
      </c>
      <c r="F9" s="24" t="s">
        <v>6</v>
      </c>
      <c r="G9" s="24" t="s">
        <v>7</v>
      </c>
      <c r="H9" s="18" t="s">
        <v>9</v>
      </c>
      <c r="I9" s="27"/>
      <c r="J9" s="27"/>
      <c r="M9" s="3"/>
      <c r="N9" s="3"/>
      <c r="O9" s="3"/>
    </row>
    <row r="10" spans="1:15" ht="15" customHeight="1">
      <c r="A10" s="8" t="s">
        <v>23</v>
      </c>
      <c r="B10" s="10">
        <v>4486</v>
      </c>
      <c r="C10" s="10">
        <v>4290</v>
      </c>
      <c r="D10" s="10">
        <v>8776</v>
      </c>
      <c r="E10" s="10">
        <v>8776</v>
      </c>
      <c r="F10" s="10">
        <v>3168</v>
      </c>
      <c r="G10" s="13">
        <f>(D10-E10)*100</f>
        <v>0</v>
      </c>
      <c r="H10" s="12">
        <f>(E10/D10)*100</f>
        <v>100</v>
      </c>
      <c r="I10" s="10">
        <v>603</v>
      </c>
      <c r="J10" s="10">
        <v>164</v>
      </c>
      <c r="K10" s="4"/>
      <c r="L10" s="3"/>
      <c r="M10" s="3"/>
      <c r="N10" s="3"/>
      <c r="O10" s="3"/>
    </row>
    <row r="11" spans="1:15" ht="15" customHeight="1">
      <c r="A11" s="19" t="s">
        <v>24</v>
      </c>
      <c r="B11" s="20">
        <v>1782</v>
      </c>
      <c r="C11" s="20">
        <v>1735</v>
      </c>
      <c r="D11" s="20">
        <v>3517</v>
      </c>
      <c r="E11" s="20">
        <v>3517</v>
      </c>
      <c r="F11" s="20">
        <v>1385</v>
      </c>
      <c r="G11" s="21">
        <f t="shared" ref="G11:G26" si="0">(D11-E11)*100</f>
        <v>0</v>
      </c>
      <c r="H11" s="22">
        <f t="shared" ref="H11:H26" si="1">(E11/D11)*100</f>
        <v>100</v>
      </c>
      <c r="I11" s="20">
        <v>249</v>
      </c>
      <c r="J11" s="20">
        <v>69</v>
      </c>
      <c r="L11" s="3"/>
      <c r="M11" s="3"/>
      <c r="N11" s="3"/>
      <c r="O11" s="3"/>
    </row>
    <row r="12" spans="1:15" ht="15" customHeight="1">
      <c r="A12" s="8" t="s">
        <v>25</v>
      </c>
      <c r="B12" s="10">
        <v>3819</v>
      </c>
      <c r="C12" s="10">
        <v>3716</v>
      </c>
      <c r="D12" s="10">
        <v>7535</v>
      </c>
      <c r="E12" s="10">
        <v>7535</v>
      </c>
      <c r="F12" s="10">
        <v>2644</v>
      </c>
      <c r="G12" s="13">
        <f t="shared" si="0"/>
        <v>0</v>
      </c>
      <c r="H12" s="12">
        <f t="shared" si="1"/>
        <v>100</v>
      </c>
      <c r="I12" s="10">
        <v>553</v>
      </c>
      <c r="J12" s="10">
        <v>147</v>
      </c>
      <c r="L12" s="3"/>
      <c r="M12" s="3"/>
      <c r="N12" s="3"/>
      <c r="O12" s="3"/>
    </row>
    <row r="13" spans="1:15" ht="15" customHeight="1">
      <c r="A13" s="19" t="s">
        <v>26</v>
      </c>
      <c r="B13" s="20">
        <v>3379</v>
      </c>
      <c r="C13" s="20">
        <v>3313</v>
      </c>
      <c r="D13" s="20">
        <v>6692</v>
      </c>
      <c r="E13" s="20">
        <v>6692</v>
      </c>
      <c r="F13" s="20">
        <v>2530</v>
      </c>
      <c r="G13" s="21">
        <f t="shared" si="0"/>
        <v>0</v>
      </c>
      <c r="H13" s="22">
        <f t="shared" si="1"/>
        <v>100</v>
      </c>
      <c r="I13" s="20">
        <v>520</v>
      </c>
      <c r="J13" s="20">
        <v>151</v>
      </c>
      <c r="L13" s="3"/>
      <c r="M13" s="3"/>
      <c r="N13" s="3"/>
      <c r="O13" s="3"/>
    </row>
    <row r="14" spans="1:15" ht="15" customHeight="1">
      <c r="A14" s="8" t="s">
        <v>27</v>
      </c>
      <c r="B14" s="10">
        <v>2420</v>
      </c>
      <c r="C14" s="10">
        <v>2314</v>
      </c>
      <c r="D14" s="10">
        <v>4734</v>
      </c>
      <c r="E14" s="10">
        <v>4734</v>
      </c>
      <c r="F14" s="10">
        <v>1709</v>
      </c>
      <c r="G14" s="13">
        <f t="shared" si="0"/>
        <v>0</v>
      </c>
      <c r="H14" s="12">
        <f t="shared" si="1"/>
        <v>100</v>
      </c>
      <c r="I14" s="10">
        <v>307</v>
      </c>
      <c r="J14" s="10">
        <v>82</v>
      </c>
      <c r="L14" s="3"/>
      <c r="M14" s="3"/>
      <c r="N14" s="3"/>
      <c r="O14" s="3"/>
    </row>
    <row r="15" spans="1:15" ht="15" customHeight="1">
      <c r="A15" s="19" t="s">
        <v>28</v>
      </c>
      <c r="B15" s="20">
        <v>2358</v>
      </c>
      <c r="C15" s="20">
        <v>2302</v>
      </c>
      <c r="D15" s="20">
        <v>4660</v>
      </c>
      <c r="E15" s="20">
        <v>4660</v>
      </c>
      <c r="F15" s="20">
        <v>1686</v>
      </c>
      <c r="G15" s="21">
        <f t="shared" si="0"/>
        <v>0</v>
      </c>
      <c r="H15" s="22">
        <f t="shared" si="1"/>
        <v>100</v>
      </c>
      <c r="I15" s="20">
        <v>312</v>
      </c>
      <c r="J15" s="20">
        <v>91</v>
      </c>
      <c r="L15" s="3"/>
      <c r="M15" s="3"/>
      <c r="N15" s="3"/>
      <c r="O15" s="3"/>
    </row>
    <row r="16" spans="1:15" ht="15" customHeight="1">
      <c r="A16" s="8" t="s">
        <v>29</v>
      </c>
      <c r="B16" s="10">
        <v>5298</v>
      </c>
      <c r="C16" s="10">
        <v>5460</v>
      </c>
      <c r="D16" s="10">
        <v>10758</v>
      </c>
      <c r="E16" s="10">
        <v>10758</v>
      </c>
      <c r="F16" s="10">
        <v>4240</v>
      </c>
      <c r="G16" s="13">
        <f t="shared" si="0"/>
        <v>0</v>
      </c>
      <c r="H16" s="12">
        <f t="shared" si="1"/>
        <v>100</v>
      </c>
      <c r="I16" s="10">
        <v>804</v>
      </c>
      <c r="J16" s="10">
        <v>232</v>
      </c>
      <c r="L16" s="3"/>
      <c r="M16" s="3"/>
      <c r="N16" s="3"/>
      <c r="O16" s="3"/>
    </row>
    <row r="17" spans="1:15" ht="15" customHeight="1">
      <c r="A17" s="19" t="s">
        <v>30</v>
      </c>
      <c r="B17" s="20">
        <v>1571</v>
      </c>
      <c r="C17" s="20">
        <v>1502</v>
      </c>
      <c r="D17" s="20">
        <v>3073</v>
      </c>
      <c r="E17" s="20">
        <v>3073</v>
      </c>
      <c r="F17" s="20">
        <v>1191</v>
      </c>
      <c r="G17" s="21">
        <f t="shared" si="0"/>
        <v>0</v>
      </c>
      <c r="H17" s="22">
        <f t="shared" si="1"/>
        <v>100</v>
      </c>
      <c r="I17" s="20">
        <v>235</v>
      </c>
      <c r="J17" s="20">
        <v>75</v>
      </c>
      <c r="L17" s="3"/>
      <c r="M17" s="3"/>
      <c r="N17" s="3"/>
      <c r="O17" s="3"/>
    </row>
    <row r="18" spans="1:15" ht="15" customHeight="1">
      <c r="A18" s="8" t="s">
        <v>31</v>
      </c>
      <c r="B18" s="10">
        <v>8078</v>
      </c>
      <c r="C18" s="10">
        <v>7669</v>
      </c>
      <c r="D18" s="10">
        <v>15747</v>
      </c>
      <c r="E18" s="10">
        <v>15747</v>
      </c>
      <c r="F18" s="10">
        <v>6835</v>
      </c>
      <c r="G18" s="14">
        <f t="shared" si="0"/>
        <v>0</v>
      </c>
      <c r="H18" s="12">
        <f t="shared" si="1"/>
        <v>100</v>
      </c>
      <c r="I18" s="10">
        <v>1131</v>
      </c>
      <c r="J18" s="10">
        <v>409</v>
      </c>
      <c r="L18" s="3"/>
      <c r="M18" s="3"/>
      <c r="N18" s="3"/>
      <c r="O18" s="3"/>
    </row>
    <row r="19" spans="1:15" ht="15" customHeight="1">
      <c r="A19" s="19" t="s">
        <v>32</v>
      </c>
      <c r="B19" s="20">
        <v>1000</v>
      </c>
      <c r="C19" s="20">
        <v>964</v>
      </c>
      <c r="D19" s="20">
        <v>1964</v>
      </c>
      <c r="E19" s="20">
        <v>1964</v>
      </c>
      <c r="F19" s="20">
        <v>712</v>
      </c>
      <c r="G19" s="21">
        <f t="shared" si="0"/>
        <v>0</v>
      </c>
      <c r="H19" s="22">
        <f t="shared" si="1"/>
        <v>100</v>
      </c>
      <c r="I19" s="20">
        <v>157</v>
      </c>
      <c r="J19" s="20">
        <v>47</v>
      </c>
      <c r="L19" s="3"/>
      <c r="M19" s="3"/>
      <c r="N19" s="3"/>
      <c r="O19" s="3"/>
    </row>
    <row r="20" spans="1:15" ht="15" customHeight="1">
      <c r="A20" s="8" t="s">
        <v>33</v>
      </c>
      <c r="B20" s="10">
        <v>2912</v>
      </c>
      <c r="C20" s="10">
        <v>2946</v>
      </c>
      <c r="D20" s="10">
        <v>5858</v>
      </c>
      <c r="E20" s="10">
        <v>5858</v>
      </c>
      <c r="F20" s="10">
        <v>1949</v>
      </c>
      <c r="G20" s="13">
        <f t="shared" si="0"/>
        <v>0</v>
      </c>
      <c r="H20" s="12">
        <f t="shared" si="1"/>
        <v>100</v>
      </c>
      <c r="I20" s="10">
        <v>393</v>
      </c>
      <c r="J20" s="10">
        <v>104</v>
      </c>
      <c r="L20" s="3"/>
      <c r="M20" s="3"/>
      <c r="N20" s="3"/>
      <c r="O20" s="3"/>
    </row>
    <row r="21" spans="1:15" ht="15" customHeight="1">
      <c r="A21" s="19" t="s">
        <v>34</v>
      </c>
      <c r="B21" s="20">
        <v>204</v>
      </c>
      <c r="C21" s="20">
        <v>171</v>
      </c>
      <c r="D21" s="20">
        <v>375</v>
      </c>
      <c r="E21" s="20">
        <v>375</v>
      </c>
      <c r="F21" s="20">
        <v>166</v>
      </c>
      <c r="G21" s="21">
        <f t="shared" si="0"/>
        <v>0</v>
      </c>
      <c r="H21" s="22">
        <f t="shared" si="1"/>
        <v>100</v>
      </c>
      <c r="I21" s="20">
        <v>39</v>
      </c>
      <c r="J21" s="20">
        <v>14</v>
      </c>
      <c r="L21" s="3"/>
      <c r="M21" s="3"/>
      <c r="N21" s="3"/>
      <c r="O21" s="3"/>
    </row>
    <row r="22" spans="1:15" ht="15" customHeight="1">
      <c r="A22" s="8" t="s">
        <v>35</v>
      </c>
      <c r="B22" s="10">
        <v>1154</v>
      </c>
      <c r="C22" s="10">
        <v>1122</v>
      </c>
      <c r="D22" s="10">
        <v>2276</v>
      </c>
      <c r="E22" s="10">
        <v>2276</v>
      </c>
      <c r="F22" s="10">
        <v>973</v>
      </c>
      <c r="G22" s="13">
        <f t="shared" si="0"/>
        <v>0</v>
      </c>
      <c r="H22" s="12">
        <f t="shared" si="1"/>
        <v>100</v>
      </c>
      <c r="I22" s="10">
        <v>180</v>
      </c>
      <c r="J22" s="10">
        <v>56</v>
      </c>
      <c r="L22" s="3"/>
      <c r="M22" s="3"/>
      <c r="N22" s="3"/>
      <c r="O22" s="3"/>
    </row>
    <row r="23" spans="1:15" ht="15" customHeight="1">
      <c r="A23" s="19" t="s">
        <v>36</v>
      </c>
      <c r="B23" s="20">
        <v>3349</v>
      </c>
      <c r="C23" s="20">
        <v>3255</v>
      </c>
      <c r="D23" s="20">
        <v>6604</v>
      </c>
      <c r="E23" s="20">
        <v>6604</v>
      </c>
      <c r="F23" s="20">
        <v>2477</v>
      </c>
      <c r="G23" s="21">
        <f t="shared" si="0"/>
        <v>0</v>
      </c>
      <c r="H23" s="22">
        <f t="shared" si="1"/>
        <v>100</v>
      </c>
      <c r="I23" s="20">
        <v>548</v>
      </c>
      <c r="J23" s="20">
        <v>167</v>
      </c>
      <c r="L23" s="3"/>
      <c r="M23" s="3"/>
      <c r="N23" s="3"/>
      <c r="O23" s="3"/>
    </row>
    <row r="24" spans="1:15" ht="15" customHeight="1">
      <c r="A24" s="8" t="s">
        <v>37</v>
      </c>
      <c r="B24" s="10">
        <v>1833</v>
      </c>
      <c r="C24" s="10">
        <v>1777</v>
      </c>
      <c r="D24" s="10">
        <v>3610</v>
      </c>
      <c r="E24" s="10">
        <v>3610</v>
      </c>
      <c r="F24" s="10">
        <v>1410</v>
      </c>
      <c r="G24" s="12">
        <f t="shared" si="0"/>
        <v>0</v>
      </c>
      <c r="H24" s="12">
        <f t="shared" si="1"/>
        <v>100</v>
      </c>
      <c r="I24" s="10">
        <v>282</v>
      </c>
      <c r="J24" s="10">
        <v>79</v>
      </c>
      <c r="L24" s="3"/>
      <c r="M24" s="3"/>
      <c r="N24" s="3"/>
      <c r="O24" s="3"/>
    </row>
    <row r="25" spans="1:15" ht="15" customHeight="1">
      <c r="A25" s="19" t="s">
        <v>38</v>
      </c>
      <c r="B25" s="20">
        <v>1252</v>
      </c>
      <c r="C25" s="20">
        <v>1200</v>
      </c>
      <c r="D25" s="20">
        <v>2452</v>
      </c>
      <c r="E25" s="20">
        <v>2452</v>
      </c>
      <c r="F25" s="20">
        <v>944</v>
      </c>
      <c r="G25" s="22">
        <f t="shared" si="0"/>
        <v>0</v>
      </c>
      <c r="H25" s="22">
        <f t="shared" si="1"/>
        <v>100</v>
      </c>
      <c r="I25" s="20">
        <v>208</v>
      </c>
      <c r="J25" s="20">
        <v>69</v>
      </c>
      <c r="L25" s="3"/>
      <c r="M25" s="3"/>
      <c r="N25" s="3"/>
      <c r="O25" s="3"/>
    </row>
    <row r="26" spans="1:15" ht="15" customHeight="1">
      <c r="A26" s="9" t="s">
        <v>0</v>
      </c>
      <c r="B26" s="11">
        <f>SUM(B10:B25)</f>
        <v>44895</v>
      </c>
      <c r="C26" s="11">
        <f t="shared" ref="C26:D26" si="2">SUM(C10:C25)</f>
        <v>43736</v>
      </c>
      <c r="D26" s="11">
        <f t="shared" si="2"/>
        <v>88631</v>
      </c>
      <c r="E26" s="11">
        <f t="shared" ref="E26:J26" si="3">SUM(E10:E25)</f>
        <v>88631</v>
      </c>
      <c r="F26" s="11">
        <f t="shared" si="3"/>
        <v>34019</v>
      </c>
      <c r="G26" s="11">
        <f t="shared" si="0"/>
        <v>0</v>
      </c>
      <c r="H26" s="16">
        <f t="shared" si="1"/>
        <v>100</v>
      </c>
      <c r="I26" s="11">
        <f t="shared" si="3"/>
        <v>6521</v>
      </c>
      <c r="J26" s="11">
        <f t="shared" si="3"/>
        <v>1956</v>
      </c>
      <c r="L26" s="3"/>
      <c r="M26" s="3"/>
      <c r="N26" s="3"/>
    </row>
    <row r="27" spans="1:15" ht="26.25" customHeight="1">
      <c r="A27" s="25" t="s">
        <v>21</v>
      </c>
      <c r="B27" s="25"/>
      <c r="C27" s="25"/>
      <c r="D27" s="25"/>
      <c r="E27" s="25"/>
      <c r="F27" s="25"/>
      <c r="G27" s="25"/>
      <c r="H27" s="25"/>
      <c r="I27" s="25"/>
      <c r="J27" s="25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</sheetData>
  <mergeCells count="6">
    <mergeCell ref="A27:J27"/>
    <mergeCell ref="A8:A9"/>
    <mergeCell ref="B8:F8"/>
    <mergeCell ref="G8:H8"/>
    <mergeCell ref="I8:I9"/>
    <mergeCell ref="J8:J9"/>
  </mergeCells>
  <printOptions horizontalCentered="1"/>
  <pageMargins left="0.78740157480314965" right="0.78740157480314965" top="0.98425196850393704" bottom="0.98425196850393704" header="0" footer="0"/>
  <pageSetup scale="6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zoomScale="90" zoomScaleNormal="90" workbookViewId="0"/>
  </sheetViews>
  <sheetFormatPr baseColWidth="10" defaultRowHeight="12.75"/>
  <cols>
    <col min="1" max="1" width="30.42578125" style="1" customWidth="1"/>
    <col min="2" max="5" width="17.28515625" style="1" customWidth="1"/>
    <col min="6" max="6" width="17.5703125" style="1" customWidth="1"/>
    <col min="7" max="7" width="17.140625" style="1" customWidth="1"/>
    <col min="8" max="8" width="17" style="1" customWidth="1"/>
    <col min="9" max="10" width="16.7109375" style="1" customWidth="1"/>
    <col min="11" max="16384" width="11.42578125" style="1"/>
  </cols>
  <sheetData>
    <row r="1" spans="1:15" ht="18.75" customHeight="1"/>
    <row r="6" spans="1:15" ht="19.5">
      <c r="A6" s="5" t="s">
        <v>12</v>
      </c>
      <c r="B6" s="6"/>
      <c r="C6" s="6"/>
      <c r="D6" s="6"/>
      <c r="E6" s="6"/>
      <c r="F6" s="6"/>
      <c r="I6" s="5" t="s">
        <v>17</v>
      </c>
      <c r="J6" s="6"/>
    </row>
    <row r="7" spans="1:15" ht="19.5">
      <c r="A7" s="5"/>
      <c r="B7" s="6"/>
      <c r="C7" s="6"/>
      <c r="D7" s="6"/>
      <c r="E7" s="6"/>
      <c r="F7" s="6"/>
      <c r="G7" s="7"/>
      <c r="H7" s="7"/>
      <c r="I7" s="7"/>
      <c r="J7" s="7"/>
      <c r="K7" s="2"/>
      <c r="M7" s="2"/>
    </row>
    <row r="8" spans="1:15" ht="15.95" customHeight="1">
      <c r="A8" s="29" t="s">
        <v>18</v>
      </c>
      <c r="B8" s="28" t="s">
        <v>1</v>
      </c>
      <c r="C8" s="28"/>
      <c r="D8" s="28"/>
      <c r="E8" s="28"/>
      <c r="F8" s="28"/>
      <c r="G8" s="28" t="s">
        <v>8</v>
      </c>
      <c r="H8" s="28"/>
      <c r="I8" s="26" t="s">
        <v>2</v>
      </c>
      <c r="J8" s="26" t="s">
        <v>3</v>
      </c>
      <c r="M8" s="3"/>
      <c r="N8" s="3"/>
      <c r="O8" s="3"/>
    </row>
    <row r="9" spans="1:15" ht="27" customHeight="1">
      <c r="A9" s="30"/>
      <c r="B9" s="18" t="s">
        <v>15</v>
      </c>
      <c r="C9" s="18" t="s">
        <v>16</v>
      </c>
      <c r="D9" s="18" t="s">
        <v>4</v>
      </c>
      <c r="E9" s="18" t="s">
        <v>5</v>
      </c>
      <c r="F9" s="24" t="s">
        <v>6</v>
      </c>
      <c r="G9" s="24" t="s">
        <v>7</v>
      </c>
      <c r="H9" s="18" t="s">
        <v>9</v>
      </c>
      <c r="I9" s="27"/>
      <c r="J9" s="27"/>
      <c r="M9" s="3"/>
      <c r="N9" s="3"/>
      <c r="O9" s="3"/>
    </row>
    <row r="10" spans="1:15" ht="15" customHeight="1">
      <c r="A10" s="8" t="s">
        <v>23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4"/>
      <c r="L10" s="3"/>
      <c r="M10" s="3"/>
      <c r="N10" s="3"/>
      <c r="O10" s="3"/>
    </row>
    <row r="11" spans="1:15" ht="15" customHeight="1">
      <c r="A11" s="19" t="s">
        <v>24</v>
      </c>
      <c r="B11" s="20">
        <v>42</v>
      </c>
      <c r="C11" s="20">
        <v>44</v>
      </c>
      <c r="D11" s="20">
        <v>86</v>
      </c>
      <c r="E11" s="20">
        <v>86</v>
      </c>
      <c r="F11" s="20">
        <v>34</v>
      </c>
      <c r="G11" s="23">
        <f t="shared" ref="G11:G26" si="0">(D11-E11)*100</f>
        <v>0</v>
      </c>
      <c r="H11" s="23">
        <f t="shared" ref="H11:H26" si="1">(E11/D11)*100</f>
        <v>100</v>
      </c>
      <c r="I11" s="20">
        <v>6</v>
      </c>
      <c r="J11" s="20">
        <v>0</v>
      </c>
      <c r="L11" s="3"/>
      <c r="M11" s="3"/>
      <c r="N11" s="3"/>
      <c r="O11" s="3"/>
    </row>
    <row r="12" spans="1:15" ht="15" customHeight="1">
      <c r="A12" s="8" t="s">
        <v>25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7">
        <v>0</v>
      </c>
      <c r="H12" s="17">
        <v>0</v>
      </c>
      <c r="I12" s="10">
        <v>0</v>
      </c>
      <c r="J12" s="10">
        <v>0</v>
      </c>
      <c r="L12" s="3"/>
      <c r="M12" s="3"/>
      <c r="N12" s="3"/>
      <c r="O12" s="3"/>
    </row>
    <row r="13" spans="1:15" ht="15" customHeight="1">
      <c r="A13" s="19" t="s">
        <v>26</v>
      </c>
      <c r="B13" s="20">
        <v>245</v>
      </c>
      <c r="C13" s="20">
        <v>251</v>
      </c>
      <c r="D13" s="20">
        <v>496</v>
      </c>
      <c r="E13" s="20">
        <v>496</v>
      </c>
      <c r="F13" s="20">
        <v>158</v>
      </c>
      <c r="G13" s="23">
        <f t="shared" si="0"/>
        <v>0</v>
      </c>
      <c r="H13" s="23">
        <f t="shared" si="1"/>
        <v>100</v>
      </c>
      <c r="I13" s="20">
        <v>21</v>
      </c>
      <c r="J13" s="20">
        <v>1</v>
      </c>
      <c r="L13" s="3"/>
      <c r="M13" s="3"/>
      <c r="N13" s="3"/>
      <c r="O13" s="3"/>
    </row>
    <row r="14" spans="1:15" ht="15" customHeight="1">
      <c r="A14" s="8" t="s">
        <v>27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7">
        <v>0</v>
      </c>
      <c r="H14" s="17">
        <v>0</v>
      </c>
      <c r="I14" s="10">
        <v>0</v>
      </c>
      <c r="J14" s="10">
        <v>0</v>
      </c>
      <c r="L14" s="3"/>
      <c r="M14" s="3"/>
      <c r="N14" s="3"/>
      <c r="O14" s="3"/>
    </row>
    <row r="15" spans="1:15" ht="15" customHeight="1">
      <c r="A15" s="19" t="s">
        <v>28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3">
        <v>0</v>
      </c>
      <c r="H15" s="23">
        <v>0</v>
      </c>
      <c r="I15" s="20">
        <v>0</v>
      </c>
      <c r="J15" s="20">
        <v>0</v>
      </c>
      <c r="L15" s="3"/>
      <c r="M15" s="3"/>
      <c r="N15" s="3"/>
      <c r="O15" s="3"/>
    </row>
    <row r="16" spans="1:15" ht="15" customHeight="1">
      <c r="A16" s="8" t="s">
        <v>29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7">
        <v>0</v>
      </c>
      <c r="H16" s="17">
        <v>0</v>
      </c>
      <c r="I16" s="10">
        <v>0</v>
      </c>
      <c r="J16" s="10">
        <v>0</v>
      </c>
      <c r="L16" s="3"/>
      <c r="M16" s="3"/>
      <c r="N16" s="3"/>
      <c r="O16" s="3"/>
    </row>
    <row r="17" spans="1:15" ht="15" customHeight="1">
      <c r="A17" s="19" t="s">
        <v>30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3">
        <v>0</v>
      </c>
      <c r="H17" s="23">
        <v>0</v>
      </c>
      <c r="I17" s="20">
        <v>0</v>
      </c>
      <c r="J17" s="20">
        <v>0</v>
      </c>
      <c r="L17" s="3"/>
      <c r="M17" s="3"/>
      <c r="N17" s="3"/>
      <c r="O17" s="3"/>
    </row>
    <row r="18" spans="1:15" ht="15" customHeight="1">
      <c r="A18" s="8" t="s">
        <v>31</v>
      </c>
      <c r="B18" s="10">
        <v>66</v>
      </c>
      <c r="C18" s="10">
        <v>79</v>
      </c>
      <c r="D18" s="10">
        <v>145</v>
      </c>
      <c r="E18" s="10">
        <v>145</v>
      </c>
      <c r="F18" s="10">
        <v>51</v>
      </c>
      <c r="G18" s="17">
        <f t="shared" si="0"/>
        <v>0</v>
      </c>
      <c r="H18" s="17">
        <f t="shared" si="1"/>
        <v>100</v>
      </c>
      <c r="I18" s="10">
        <v>9</v>
      </c>
      <c r="J18" s="10">
        <v>0</v>
      </c>
      <c r="L18" s="3"/>
      <c r="M18" s="3"/>
      <c r="N18" s="3"/>
      <c r="O18" s="3"/>
    </row>
    <row r="19" spans="1:15" ht="15" customHeight="1">
      <c r="A19" s="19" t="s">
        <v>32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L19" s="3"/>
      <c r="M19" s="3"/>
      <c r="N19" s="3"/>
      <c r="O19" s="3"/>
    </row>
    <row r="20" spans="1:15" ht="15" customHeight="1">
      <c r="A20" s="8" t="s">
        <v>33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L20" s="3"/>
      <c r="M20" s="3"/>
      <c r="N20" s="3"/>
      <c r="O20" s="3"/>
    </row>
    <row r="21" spans="1:15" ht="15" customHeight="1">
      <c r="A21" s="19" t="s">
        <v>34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L21" s="3"/>
      <c r="M21" s="3"/>
      <c r="N21" s="3"/>
      <c r="O21" s="3"/>
    </row>
    <row r="22" spans="1:15" ht="15" customHeight="1">
      <c r="A22" s="8" t="s">
        <v>35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L22" s="3"/>
      <c r="M22" s="3"/>
      <c r="N22" s="3"/>
      <c r="O22" s="3"/>
    </row>
    <row r="23" spans="1:15" ht="15" customHeight="1">
      <c r="A23" s="19" t="s">
        <v>36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L23" s="3"/>
      <c r="M23" s="3"/>
      <c r="N23" s="3"/>
      <c r="O23" s="3"/>
    </row>
    <row r="24" spans="1:15" ht="15" customHeight="1">
      <c r="A24" s="8" t="s">
        <v>37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L24" s="3"/>
      <c r="M24" s="3"/>
      <c r="N24" s="3"/>
      <c r="O24" s="3"/>
    </row>
    <row r="25" spans="1:15" ht="15" customHeight="1">
      <c r="A25" s="19" t="s">
        <v>38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L25" s="3"/>
      <c r="M25" s="3"/>
      <c r="N25" s="3"/>
      <c r="O25" s="3"/>
    </row>
    <row r="26" spans="1:15" ht="15" customHeight="1">
      <c r="A26" s="9" t="s">
        <v>0</v>
      </c>
      <c r="B26" s="11">
        <f t="shared" ref="B26:J26" si="2">SUM(B10:B25)</f>
        <v>353</v>
      </c>
      <c r="C26" s="11">
        <f t="shared" si="2"/>
        <v>374</v>
      </c>
      <c r="D26" s="11">
        <f t="shared" si="2"/>
        <v>727</v>
      </c>
      <c r="E26" s="11">
        <f t="shared" si="2"/>
        <v>727</v>
      </c>
      <c r="F26" s="11">
        <f t="shared" si="2"/>
        <v>243</v>
      </c>
      <c r="G26" s="15">
        <f t="shared" si="0"/>
        <v>0</v>
      </c>
      <c r="H26" s="15">
        <f t="shared" si="1"/>
        <v>100</v>
      </c>
      <c r="I26" s="11">
        <f t="shared" si="2"/>
        <v>36</v>
      </c>
      <c r="J26" s="11">
        <f t="shared" si="2"/>
        <v>1</v>
      </c>
      <c r="L26" s="3"/>
      <c r="M26" s="3"/>
      <c r="N26" s="3"/>
    </row>
    <row r="27" spans="1:15" ht="26.25" customHeight="1">
      <c r="A27" s="25" t="s">
        <v>22</v>
      </c>
      <c r="B27" s="25"/>
      <c r="C27" s="25"/>
      <c r="D27" s="25"/>
      <c r="E27" s="25"/>
      <c r="F27" s="25"/>
      <c r="G27" s="25"/>
      <c r="H27" s="25"/>
      <c r="I27" s="25"/>
      <c r="J27" s="25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</sheetData>
  <mergeCells count="6">
    <mergeCell ref="A27:J27"/>
    <mergeCell ref="A8:A9"/>
    <mergeCell ref="B8:F8"/>
    <mergeCell ref="G8:H8"/>
    <mergeCell ref="I8:I9"/>
    <mergeCell ref="J8:J9"/>
  </mergeCells>
  <printOptions horizontalCentered="1"/>
  <pageMargins left="0.78740157480314965" right="0.78740157480314965" top="0.98425196850393704" bottom="0.98425196850393704" header="0" footer="0"/>
  <pageSetup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GLOBAL</vt:lpstr>
      <vt:lpstr>FEDERAL</vt:lpstr>
      <vt:lpstr>PARTICULAR</vt:lpstr>
      <vt:lpstr>AUTOMONO</vt:lpstr>
    </vt:vector>
  </TitlesOfParts>
  <Company>SEP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CDIAR_P.I_E</dc:creator>
  <cp:lastModifiedBy>Usuario</cp:lastModifiedBy>
  <cp:lastPrinted>2018-12-11T23:05:02Z</cp:lastPrinted>
  <dcterms:created xsi:type="dcterms:W3CDTF">2009-10-23T17:22:46Z</dcterms:created>
  <dcterms:modified xsi:type="dcterms:W3CDTF">2018-12-13T21:14:09Z</dcterms:modified>
</cp:coreProperties>
</file>